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CI/"/>
    </mc:Choice>
  </mc:AlternateContent>
  <xr:revisionPtr revIDLastSave="26" documentId="8_{DDBD6BA3-84D6-41AE-A766-9AD74E5F3160}" xr6:coauthVersionLast="47" xr6:coauthVersionMax="47" xr10:uidLastSave="{A5B8920A-F0DB-4E46-8EFC-9AD4F7765A43}"/>
  <bookViews>
    <workbookView xWindow="28680" yWindow="-120" windowWidth="24240" windowHeight="13020" firstSheet="1" activeTab="1" xr2:uid="{518DF00A-F2E1-4F4C-B19C-A3E0C7F80A77}"/>
  </bookViews>
  <sheets>
    <sheet name="Catálogo de datos" sheetId="4" state="hidden" r:id="rId1"/>
    <sheet name="CI_Auditorías y revisiones" sheetId="2" r:id="rId2"/>
  </sheets>
  <definedNames>
    <definedName name="_xlnm._FilterDatabase" localSheetId="1" hidden="1">'CI_Auditorías y revisiones'!$A$6:$Q$6</definedName>
    <definedName name="_Hlk12546150" localSheetId="1">'CI_Auditorías y revisiones'!#REF!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2" l="1"/>
  <c r="F48" i="2"/>
  <c r="G44" i="2"/>
  <c r="F44" i="2"/>
  <c r="F41" i="2"/>
  <c r="G41" i="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<sst xmlns="http://schemas.openxmlformats.org/spreadsheetml/2006/main" count="233" uniqueCount="148">
  <si>
    <t>Área</t>
  </si>
  <si>
    <t>Nombre</t>
  </si>
  <si>
    <t>Tipo</t>
  </si>
  <si>
    <t>Número de Auditoría, Revisiones de Control y Evaluaciones</t>
  </si>
  <si>
    <t>Periodo Informado</t>
  </si>
  <si>
    <t>Mes completo y año</t>
  </si>
  <si>
    <t>Letras y números</t>
  </si>
  <si>
    <t>Letras (Altas y bajas)</t>
  </si>
  <si>
    <t>Texto libre</t>
  </si>
  <si>
    <t>Texto</t>
  </si>
  <si>
    <t>NOMBRE_CAMPO_TABLA</t>
  </si>
  <si>
    <t>TIPO_DATO</t>
  </si>
  <si>
    <t>STRING/ARRAY</t>
  </si>
  <si>
    <t>STRING</t>
  </si>
  <si>
    <t>ND ( cuando la información no este disponible)</t>
  </si>
  <si>
    <t>NA (cuando no aplique para ese registro)</t>
  </si>
  <si>
    <t>Septiembre 2021</t>
  </si>
  <si>
    <t>Octubre 2021</t>
  </si>
  <si>
    <t>Noviembre 2021</t>
  </si>
  <si>
    <t>Diciembre 2021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</si>
  <si>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</si>
  <si>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</si>
  <si>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</si>
  <si>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</si>
  <si>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</si>
  <si>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</si>
  <si>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</si>
  <si>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</si>
  <si>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</si>
  <si>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</si>
  <si>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AUDITORÍA DE SEGUIMIENTO</t>
  </si>
  <si>
    <t>REVISIÓN DE SEGUIMIENTO</t>
  </si>
  <si>
    <t>AUDITORÍA ESPECIAL</t>
  </si>
  <si>
    <t>REVISIÓN DE CONTROL A LAS ADJUDICACIONES DIRECTAS</t>
  </si>
  <si>
    <t>ÁREAS DE OPORTUNIDAD / OBSERVACIONES</t>
  </si>
  <si>
    <t>ACCIONES DE MEJORA / RECOMENDACIONES</t>
  </si>
  <si>
    <t>NO APLICA</t>
  </si>
  <si>
    <t>DELEGACIÓN ADMINISTRATIVA DE LA SALA REGIONAL GUADALAJARA</t>
  </si>
  <si>
    <t>DELEGACIÓN ADMINISTRATIVA DE LA SALA REGIONAL MONTERREY</t>
  </si>
  <si>
    <t>DELEGACIÓN ADMINISTRATIVA DE LA SALA REGIONAL XALAPA</t>
  </si>
  <si>
    <t>DELEGACIÓN ADMINISTRATIVA DE LA SALA REGIONAL TOLUCA</t>
  </si>
  <si>
    <t>ACCIONES DE MEJORA</t>
  </si>
  <si>
    <t>RECOMENDACIONES</t>
  </si>
  <si>
    <t>REVISIÓN DE CONTROL</t>
  </si>
  <si>
    <t>OBSERVACIONES</t>
  </si>
  <si>
    <t>ÁREAS DE OPORTUNIDAD</t>
  </si>
  <si>
    <t>TRIBUNAL ELECTORAL DEL PODER JUDICIAL DE LA FEDERACIÓN</t>
  </si>
  <si>
    <t>CONTRALORÍA INTERNA</t>
  </si>
  <si>
    <t>Auditoría y revisiones realizadas conforme al programa anual de control y auditoría</t>
  </si>
  <si>
    <t>Núm.</t>
  </si>
  <si>
    <t>Total</t>
  </si>
  <si>
    <t>Del 01 de noviembre de 2024 al 31 de agosto de 2025</t>
  </si>
  <si>
    <t>NOVIEMBRE 2024</t>
  </si>
  <si>
    <t xml:space="preserve">DICIEMBRE 2024 </t>
  </si>
  <si>
    <t>ABRIL 2025</t>
  </si>
  <si>
    <t>MAYO 2025</t>
  </si>
  <si>
    <t>JUNIO 2025</t>
  </si>
  <si>
    <t>JULIO 2025</t>
  </si>
  <si>
    <t>AGOSTO 2025</t>
  </si>
  <si>
    <t>UACE-AS-03-2024</t>
  </si>
  <si>
    <t>UACE-RS-03-2024</t>
  </si>
  <si>
    <t>UACE-RC-02-2024</t>
  </si>
  <si>
    <t>UACE-AE-15-2024</t>
  </si>
  <si>
    <t>UACE-AE-16-2024</t>
  </si>
  <si>
    <t>UACE-AE-17-2024</t>
  </si>
  <si>
    <t>UACE-RCAD-03-2024</t>
  </si>
  <si>
    <t>UACE-RCAD-01-2025</t>
  </si>
  <si>
    <t>UACE-AS-01-2025</t>
  </si>
  <si>
    <t>UACE-RS-01-2025</t>
  </si>
  <si>
    <t>UACE-AE-01-2025</t>
  </si>
  <si>
    <t>UACE-AE-02-2025</t>
  </si>
  <si>
    <t>UACE-AE-03-2025</t>
  </si>
  <si>
    <t>UACE-AE-04-2025</t>
  </si>
  <si>
    <t>UACE-AE-05-2025</t>
  </si>
  <si>
    <t>UACE-AE-06-2025</t>
  </si>
  <si>
    <t>UACE-AE-07-2025</t>
  </si>
  <si>
    <t>UACE-AE-08-2025</t>
  </si>
  <si>
    <t>UACE-AP-01-2025</t>
  </si>
  <si>
    <t>UACE-AE-09-2025</t>
  </si>
  <si>
    <t>UACE-AE-10-2025</t>
  </si>
  <si>
    <t>UACE-AE-11-2025</t>
  </si>
  <si>
    <t>UACE-AE-12-2025</t>
  </si>
  <si>
    <t>UACE-AE-13-2025</t>
  </si>
  <si>
    <t>UACE-RCAD-02-2025</t>
  </si>
  <si>
    <t>UACE-AS-02-2025</t>
  </si>
  <si>
    <t>UACE-RS-02-2025</t>
  </si>
  <si>
    <t>UACE-RC-01-2025</t>
  </si>
  <si>
    <t>UACE-RC-02-2025</t>
  </si>
  <si>
    <t>UACE-RC-03-2025</t>
  </si>
  <si>
    <t>UACE-RC-04-2025</t>
  </si>
  <si>
    <t>UACE-RC-05-2025</t>
  </si>
  <si>
    <t>AUDITORÍA DE SEGUIMIENTO "AL SEGUNDO CUATRIMESTRE DE 2024"</t>
  </si>
  <si>
    <t>REVISIÓN DE SEGUIMIENTO "AL SEGUNDO CUATRIMESTRE DE 2024"</t>
  </si>
  <si>
    <t>REVISIÓN DE CONTROL “A LA GESTIÓN DOCUMENTAL DE LA DIRECCIÓN GENERAL DE PROTECCIÓN INSTITUCIONAL”</t>
  </si>
  <si>
    <t>AUDITORÍA ESPECIAL “A LA SUPERVISIÓN DEL SERVICIO DEL COMEDOR INSTITUCIONAL EN EL INMUEBLE UBICADO EN AVENA NO. 513”.</t>
  </si>
  <si>
    <t>AUDITORÍA ESPECIAL “A LA SUPERVISIÓN DEL SERVICIO DEL COMEDOR INSTITUCIONAL EN EL INMUEBLE UBICADO EN CARLOTA ARMERO NO. 5000”.</t>
  </si>
  <si>
    <t>AUDITORÍA ESPECIAL “A LA SUPERVISIÓN DEL SERVICIO DEL COMEDOR INSTITUCIONAL EN EL INMUEBLE UBICADO EN VIRGINIA NO. 68”.</t>
  </si>
  <si>
    <t>REVISIÓN DE CONTROL “A LAS ADJUDICACIONES DIRECTAS POR MONTO REALIZADAS EN EL SEGUNDO CUATRIMESTRE DEL EJERCICIO 2024”.</t>
  </si>
  <si>
    <t>REVISIÓN DE CONTROL “A LAS ADJUDICACIONES DIRECTAS REALIZADAS EN EL TERCER CUATRIMESTRE DEL EJERCICIO 2024”.</t>
  </si>
  <si>
    <t>AUDITORÍA DE SEGUIMIENTO “AL TERCER CUATRIMESTRE DE 2024”.</t>
  </si>
  <si>
    <t>REVISIÓN DE SEGUIMIENTO “AL TERCER CUATRIMESTRE DE 2024”.</t>
  </si>
  <si>
    <t>AUDITORÍA ESPECIAL “AL CUMPLIMIENTO DEL CONTRATO SS/88-24 RELATIVO A LA PRESTACIÓN DEL COMEDOR INSTITUCIONAL EN EL INMUEBLE UBICADO EN LA SALA REGIONAL GUADALAJARA”.</t>
  </si>
  <si>
    <t>AUDITORÍA ESPECIAL “AL CUMPLIMIENTO DEL CONTRATO SS/88-24 RELATIVO A LA PRESTACIÓN DEL COMEDOR INSTITUCIONAL EN EL INMUEBLE UBICADO EN LA SALA REGIONAL MONTERREY”.</t>
  </si>
  <si>
    <t>AUDITORÍA ESPECIAL “AL CUMPLIMIENTO DEL CONTRATO SS/88-24 RELATIVO A LA PRESTACIÓN DEL COMEDOR INSTITUCIONAL EN EL INMUEBLE UBICADO EN LA SALA REGIONAL XALAPA”.</t>
  </si>
  <si>
    <t>AUDITORÍA ESPECIAL “AL CUMPLIMIENTO DEL CONTRATO SS/88-24 RELATIVO A LA PRESTACIÓN DEL COMEDOR INSTITUCIONAL EN EL INMUEBLE UBICADO EN LA SALA REGIONAL DE LA CIUDAD DE MÉXICO”.</t>
  </si>
  <si>
    <t>AUDITORÍA ESPECIAL “AL CUMPLIMIENTO DEL CONTRATO SS/88-24 RELATIVO A LA PRESTACIÓN DEL COMEDOR INSTITUCIONAL EN EL INMUEBLE UBICADO EN LA SALA REGIONAL TOLUCA”.</t>
  </si>
  <si>
    <t>AUDITORÍA ESPECIAL “A LAS SOLICITUDES DE APOYO AL CARGO EN MATERIA DE VALES DE ALIMENTOS REALIZADAS POR LA DIRECCIÓN GENERAL DE ADQUISICIONES, SERVICIOS Y OBRA PÚBLICA”</t>
  </si>
  <si>
    <t>AUDITORÍA ESPECIAL “A LAS SOLICITUDES DE APOYO AL CARGO EN MATERIA DE VALES DE ALIMENTOS REALIZADAS POR LA DIRECCIÓN GENERAL DE PROTECCIÓN INSTITUCIONAL”</t>
  </si>
  <si>
    <t>AUDITORÍA ESPECIAL “A LAS SOLICITUDES DE APOYO AL CARGO EN MATERIA DE VALES DE ALIMENTOS REALIZADAS POR LA VISITADURÍA JUDICIAL”</t>
  </si>
  <si>
    <t>AUDITORÍA POR PROCESOS “A LA ORGANIZACIÓN Y CONTROL DEL ACERVO DOCUMENTAL, ASÍ COMO A LA ACTUALIZACIÓN DE LA LEGISLACIÓN ELECTORAL EN LOS PORTALES INSTITUCIONALES INTRANET Y/O INTERNET IMPLEMENTADOS POR LA DIRECCIÓN GENERAL DE DOCUMENTACIÓN”</t>
  </si>
  <si>
    <t>AUDITORÍA ESPECIAL “A LA INTEGRACIÓN Y ACTUALIZACIÓN DE LA PÁGINA DE INTRANET DEL TRIBUNAL ELECTORAL DEL PODER JUDICIAL DE LA FEDERACIÓN”.</t>
  </si>
  <si>
    <t>AUDITORÍA ESPECIAL “A LA ADMINISTRACIÓN Y CONTENIDO DE LA NORMATECA DEL TRIBUNAL ELECTORAL DEL PODER JUDICIAL DE LA FEDERACIÓN”.</t>
  </si>
  <si>
    <t>AUDITORÍA ESPECIAL “AL SERVICIO CIVIL DE CARRERA ADMINISTRATIVA EN EL TRIBUNAL ELECTORAL DEL PODER JUDICIAL DE LA FEDERACIÓN”.</t>
  </si>
  <si>
    <t>AUDITORÍA ESPECIAL "A LA DIRECCIÓN GENERAL DE RELACIONES INSTITUCIONALES NACIONALES"</t>
  </si>
  <si>
    <t>AUDITORÍA ESPECIAL "A LA DIRECCIÓN GENERAL DE RELACIONES INSTITUCIONALES INTERNACIONALES".</t>
  </si>
  <si>
    <t>REVISIÓN DE CONTROL “A LAS ADJUDICACIONES DIRECTAS REALIZADAS EN EL PRIMER CUATRIMESTRE DEL EJERCICIO 2025”.</t>
  </si>
  <si>
    <t>AUDITORÍA DE SEGUIMIENTO “AL PRIMER CUATRIMESTRE DE 2025”.</t>
  </si>
  <si>
    <t>REVISIÓN DE SEGUIMIENTO “AL PRIMER CUATRIMESTRE DE 2025”.</t>
  </si>
  <si>
    <t>REVISIÓN DE CONTROL POR LA CONCLUSIÓN DE LA PRESIDENCIA DE LA SALA REGIONAL GUADALAJARA.</t>
  </si>
  <si>
    <t>REVISIÓN DE CONTROL POR LA CONCLUSIÓN DE LA PRESIDENCIA DE LA SALA REGIONAL MONTERREY.</t>
  </si>
  <si>
    <t>REVISIÓN DE CONTROL POR LA CONCLUSIÓN DE LA PRESIDENCIA DE LA SALA REGIONAL XALAPA.</t>
  </si>
  <si>
    <t>REVISIÓN DE CONTROL POR LA CONCLUSIÓN DE LA PRESIDENCIA DE LA SALA REGIONAL CIUDAD DE MÉXICO.</t>
  </si>
  <si>
    <t>REVISIÓN DE CONTROL POR LA CONCLUSIÓN DE LA PRESIDENCIA DE LA SALA REGIONAL TOLUCA.</t>
  </si>
  <si>
    <t xml:space="preserve">DGPI
</t>
  </si>
  <si>
    <t xml:space="preserve">DGRH
</t>
  </si>
  <si>
    <t>DGRF
DGASOP</t>
  </si>
  <si>
    <t>ÁREAS CON RCOMENDACIONES POR ATENDER</t>
  </si>
  <si>
    <t>ÁREAS CON ACCIONES DE MEJORA POR ATENDER</t>
  </si>
  <si>
    <t>DELEGACIÓN ADMINISTRATIVA DE LA SALA REGIONAL CDMX</t>
  </si>
  <si>
    <t>DGASOP</t>
  </si>
  <si>
    <t>DGPI</t>
  </si>
  <si>
    <t>VISITADURÍA JUDICIAL</t>
  </si>
  <si>
    <t>DGD</t>
  </si>
  <si>
    <t>DGCS
DGS
DGD</t>
  </si>
  <si>
    <t>DGAJ</t>
  </si>
  <si>
    <t>DGRH</t>
  </si>
  <si>
    <t>DGRIN</t>
  </si>
  <si>
    <t>DGRII</t>
  </si>
  <si>
    <t>ÁREAS CON RECOMENDACIONES POR ATENDER</t>
  </si>
  <si>
    <t>AUDITORÍA POR PROCESOS</t>
  </si>
  <si>
    <t xml:space="preserve">AUDITORÍA ESPECIAL </t>
  </si>
  <si>
    <t>SEPTIEMBRE 2025</t>
  </si>
  <si>
    <t>UACE-AE-14-2025</t>
  </si>
  <si>
    <t>UACE-AE-15-2025</t>
  </si>
  <si>
    <t>AUDITORÍA ESPECIAL “A LA IMPLEMENTACIÓN DEL SISTEMA DE
CONTROL ELECTRÓNICO DE ACCESO Y SALIDA PEATONAL Y VEHICULAR EN LOS INMUEBLES DE LA SALA SUPERIOR DEL TRIBUNAL ELECTORAL DEL PODER JUDICIAL DE LA FEDERACIÓN”</t>
  </si>
  <si>
    <t>AUDITORÍA ESPECIAL “A LAS ACTIVIDADES DE DIFUSIÓN,
COMPILACIÓN, SISTEMATIZACIÓN, PUBLICACIÓN Y DESAHOGO DE CONSULTAS SOBRE
JURISPRUDENCIAS, TESIS Y CRITERIOS EMITIDOS POR EL TRIBUNAL ELECTORAL”</t>
  </si>
  <si>
    <t>DGJSC</t>
  </si>
  <si>
    <t>La Contraloría Interna impulsó la rendición de cuentas institucional con el desarrollo de 34 actividades de fiscalización a través de la ejecución de 18 auditorías especiales, 1 auditoría por procesos, 3 revisiones de control a las adjudicaciones directas realizadas en el segundo y tercer cuatrimestre 2024 y primer cuatrimestre 2025 ;  6 revisiones de control, 3 revisiones de seguimiento y 3 auditorías de seguimiento, todos estos procedimientos de fiscalización incluidos en los Programas Anuales de Control y Auditoría de los ejercicios fiscales 2024 y 2025
Como resultado de la ejecución de las 32 actividades de fiscalización se determinaron 04 áreas de oportunidad con 05 acciones de mejora y 29 observaciones con 73 recomendaciones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</si>
</sst>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4F3173"/>
      <name val="Aptos"/>
      <family val="2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sz val="11"/>
      <color rgb="FF000000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center"/>
    </xf>
    <xf numFmtId="0" fontId="3" fillId="0" borderId="1" xfId="0" applyFont="1" applyBorder="1" applyAlignment="1">
      <alignment wrapText="1"/>
    </xf>
    <xf numFmtId="0" fontId="2" fillId="4" borderId="2" xfId="0" applyFont="1" applyFill="1" applyBorder="1" applyAlignment="1">
      <alignment horizontal="center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Continuous"/>
    </xf>
    <xf numFmtId="0" fontId="6" fillId="0" borderId="0" xfId="0" applyFont="1"/>
    <xf numFmtId="0" fontId="5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2" xfId="0" applyFont="1" applyBorder="1" applyAlignment="1">
      <alignment horizontal="centerContinuous"/>
    </xf>
    <xf numFmtId="0" fontId="5" fillId="2" borderId="1" xfId="0" applyFont="1" applyFill="1" applyBorder="1"/>
    <xf numFmtId="49" fontId="5" fillId="2" borderId="1" xfId="0" applyNumberFormat="1" applyFont="1" applyFill="1" applyBorder="1"/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5" fillId="2" borderId="1" xfId="0" applyFont="1" applyFill="1" applyBorder="1" applyAlignment="1">
      <alignment horizontal="right" vertical="top" wrapText="1"/>
    </xf>
    <xf numFmtId="0" fontId="5" fillId="2" borderId="0" xfId="0" applyFont="1" applyFill="1"/>
    <xf numFmtId="0" fontId="5" fillId="2" borderId="9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Border="1" applyAlignment="1">
      <alignment horizontal="center" vertical="top" wrapText="1"/>
    </xf>
    <xf numFmtId="0" fontId="9" fillId="8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135D"/>
      <color rgb="FF49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F90B2-683A-4E10-975A-40F81AB99BEC}">
  <dimension ref="A1:E19"/>
  <sheetViews>
    <sheetView topLeftCell="A4" workbookViewId="0">
      <selection activeCell="B16" sqref="B16"/>
    </sheetView>
  </sheetViews>
  <sheetFormatPr baseColWidth="10" defaultRowHeight="14.5" x14ac:dyDescent="0.35"/>
  <cols>
    <col min="1" max="1" width="27" customWidth="1"/>
    <col min="2" max="2" width="35" customWidth="1"/>
    <col min="3" max="3" width="26.54296875" customWidth="1"/>
    <col min="4" max="4" width="38.1796875" customWidth="1"/>
    <col min="5" max="5" width="25.1796875" customWidth="1"/>
  </cols>
  <sheetData>
    <row r="1" spans="1:5" x14ac:dyDescent="0.35">
      <c r="A1" s="11" t="s">
        <v>10</v>
      </c>
      <c r="B1" s="11"/>
      <c r="C1" s="11"/>
      <c r="D1" s="11"/>
      <c r="E1" s="11"/>
    </row>
    <row r="2" spans="1:5" ht="53.25" customHeight="1" x14ac:dyDescent="0.35">
      <c r="A2" s="1" t="s">
        <v>4</v>
      </c>
      <c r="B2" s="2" t="s">
        <v>3</v>
      </c>
      <c r="C2" s="2" t="s">
        <v>1</v>
      </c>
      <c r="D2" s="2" t="s">
        <v>0</v>
      </c>
      <c r="E2" s="2" t="s">
        <v>2</v>
      </c>
    </row>
    <row r="3" spans="1:5" ht="53.25" customHeight="1" x14ac:dyDescent="0.35">
      <c r="A3" s="12" t="s">
        <v>11</v>
      </c>
      <c r="B3" s="13"/>
      <c r="C3" s="13"/>
      <c r="D3" s="13"/>
      <c r="E3" s="14"/>
    </row>
    <row r="4" spans="1:5" ht="19.5" customHeight="1" x14ac:dyDescent="0.35">
      <c r="A4" s="6" t="s">
        <v>12</v>
      </c>
      <c r="B4" s="7" t="s">
        <v>13</v>
      </c>
      <c r="C4" s="7" t="s">
        <v>13</v>
      </c>
      <c r="D4" s="7" t="s">
        <v>13</v>
      </c>
      <c r="E4" s="8" t="s">
        <v>13</v>
      </c>
    </row>
    <row r="5" spans="1:5" ht="57.75" customHeight="1" x14ac:dyDescent="0.35">
      <c r="A5" s="3" t="s">
        <v>5</v>
      </c>
      <c r="B5" s="4" t="s">
        <v>6</v>
      </c>
      <c r="C5" s="4" t="s">
        <v>7</v>
      </c>
      <c r="D5" s="4" t="s">
        <v>8</v>
      </c>
      <c r="E5" s="4" t="s">
        <v>9</v>
      </c>
    </row>
    <row r="6" spans="1:5" ht="24.5" x14ac:dyDescent="0.35">
      <c r="A6" s="9" t="s">
        <v>16</v>
      </c>
      <c r="B6" s="10" t="s">
        <v>14</v>
      </c>
      <c r="C6" s="10" t="s">
        <v>14</v>
      </c>
      <c r="D6" s="10" t="s">
        <v>14</v>
      </c>
      <c r="E6" s="10" t="s">
        <v>14</v>
      </c>
    </row>
    <row r="7" spans="1:5" ht="24.5" x14ac:dyDescent="0.35">
      <c r="A7" s="9" t="s">
        <v>17</v>
      </c>
      <c r="B7" s="10" t="s">
        <v>15</v>
      </c>
      <c r="C7" s="10" t="s">
        <v>15</v>
      </c>
      <c r="D7" s="10" t="s">
        <v>15</v>
      </c>
      <c r="E7" s="10" t="s">
        <v>15</v>
      </c>
    </row>
    <row r="8" spans="1:5" x14ac:dyDescent="0.35">
      <c r="A8" s="9" t="s">
        <v>18</v>
      </c>
      <c r="B8" s="5"/>
      <c r="C8" s="5"/>
      <c r="D8" s="5"/>
      <c r="E8" s="5"/>
    </row>
    <row r="9" spans="1:5" x14ac:dyDescent="0.35">
      <c r="A9" s="9" t="s">
        <v>19</v>
      </c>
      <c r="B9" s="5"/>
      <c r="C9" s="5"/>
      <c r="D9" s="5"/>
      <c r="E9" s="5"/>
    </row>
    <row r="10" spans="1:5" x14ac:dyDescent="0.35">
      <c r="A10" s="9" t="s">
        <v>20</v>
      </c>
      <c r="B10" s="5"/>
      <c r="C10" s="5"/>
      <c r="D10" s="5"/>
      <c r="E10" s="5"/>
    </row>
    <row r="11" spans="1:5" x14ac:dyDescent="0.35">
      <c r="A11" s="9" t="s">
        <v>21</v>
      </c>
      <c r="B11" s="5"/>
      <c r="C11" s="5"/>
      <c r="D11" s="5"/>
      <c r="E11" s="5"/>
    </row>
    <row r="12" spans="1:5" x14ac:dyDescent="0.35">
      <c r="A12" s="9" t="s">
        <v>22</v>
      </c>
      <c r="B12" s="5"/>
      <c r="C12" s="5"/>
      <c r="D12" s="5"/>
      <c r="E12" s="5"/>
    </row>
    <row r="13" spans="1:5" x14ac:dyDescent="0.35">
      <c r="A13" s="9" t="s">
        <v>23</v>
      </c>
      <c r="B13" s="5"/>
      <c r="C13" s="5"/>
      <c r="D13" s="5"/>
      <c r="E13" s="5"/>
    </row>
    <row r="14" spans="1:5" x14ac:dyDescent="0.35">
      <c r="A14" s="9" t="s">
        <v>24</v>
      </c>
      <c r="B14" s="5"/>
      <c r="C14" s="5"/>
      <c r="D14" s="5"/>
      <c r="E14" s="5"/>
    </row>
    <row r="15" spans="1:5" x14ac:dyDescent="0.35">
      <c r="A15" s="9" t="s">
        <v>25</v>
      </c>
      <c r="B15" s="5"/>
      <c r="C15" s="5"/>
      <c r="D15" s="5"/>
      <c r="E15" s="5"/>
    </row>
    <row r="16" spans="1:5" x14ac:dyDescent="0.35">
      <c r="A16" s="9" t="s">
        <v>26</v>
      </c>
      <c r="B16" s="5"/>
      <c r="C16" s="5"/>
      <c r="D16" s="5"/>
      <c r="E16" s="5"/>
    </row>
    <row r="17" spans="1:5" x14ac:dyDescent="0.35">
      <c r="A17" s="9" t="s">
        <v>27</v>
      </c>
      <c r="B17" s="5"/>
      <c r="C17" s="5"/>
      <c r="D17" s="5"/>
      <c r="E17" s="5"/>
    </row>
    <row r="18" spans="1:5" x14ac:dyDescent="0.35">
      <c r="A18" s="9" t="s">
        <v>28</v>
      </c>
    </row>
    <row r="19" spans="1:5" x14ac:dyDescent="0.35">
      <c r="A19" s="9" t="s">
        <v>29</v>
      </c>
    </row>
  </sheetData>
  <mergeCells count="2">
    <mergeCell ref="A1:E1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F1306-7332-448F-A53A-0B62AEA67321}">
  <sheetPr>
    <pageSetUpPr fitToPage="1"/>
  </sheetPr>
  <dimension ref="A1:Q50"/>
  <sheetViews>
    <sheetView tabSelected="1" zoomScale="80" zoomScaleNormal="80" workbookViewId="0">
      <selection activeCell="H48" sqref="H48"/>
    </sheetView>
  </sheetViews>
  <sheetFormatPr baseColWidth="10" defaultColWidth="0" defaultRowHeight="14.5" zeroHeight="1" x14ac:dyDescent="0.35"/>
  <cols>
    <col min="1" max="1" width="6.81640625" style="38" customWidth="1"/>
    <col min="2" max="5" width="30.6328125" style="38" customWidth="1"/>
    <col min="6" max="8" width="30.6328125" style="30" customWidth="1"/>
    <col min="9" max="17" width="0" style="30" hidden="1" customWidth="1"/>
    <col min="18" max="16384" width="11.453125" style="30" hidden="1"/>
  </cols>
  <sheetData>
    <row r="1" spans="1:12" s="17" customFormat="1" ht="48" customHeight="1" x14ac:dyDescent="0.35">
      <c r="A1" s="16" t="e" vm="1">
        <v>#VALUE!</v>
      </c>
      <c r="B1" s="16"/>
      <c r="C1" s="16"/>
      <c r="D1" s="16"/>
      <c r="E1" s="16"/>
      <c r="F1" s="16"/>
      <c r="G1" s="16"/>
      <c r="H1" s="16"/>
    </row>
    <row r="2" spans="1:12" s="17" customFormat="1" x14ac:dyDescent="0.35">
      <c r="A2" s="18" t="s">
        <v>46</v>
      </c>
      <c r="B2" s="18"/>
      <c r="C2" s="18"/>
      <c r="D2" s="18"/>
      <c r="E2" s="18"/>
      <c r="F2" s="18"/>
      <c r="G2" s="18"/>
      <c r="H2" s="18"/>
      <c r="I2" s="19"/>
      <c r="J2" s="19"/>
      <c r="K2" s="19"/>
      <c r="L2" s="19"/>
    </row>
    <row r="3" spans="1:12" s="20" customFormat="1" x14ac:dyDescent="0.35">
      <c r="A3" s="18" t="s">
        <v>47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s="20" customFormat="1" x14ac:dyDescent="0.35">
      <c r="A4" s="21" t="s">
        <v>48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s="20" customFormat="1" x14ac:dyDescent="0.35">
      <c r="A5" s="22" t="s">
        <v>51</v>
      </c>
      <c r="B5" s="22"/>
      <c r="C5" s="22"/>
      <c r="D5" s="22"/>
      <c r="E5" s="22"/>
      <c r="F5" s="22"/>
      <c r="G5" s="22"/>
      <c r="H5" s="22"/>
      <c r="I5" s="21"/>
      <c r="J5" s="21"/>
      <c r="K5" s="21"/>
      <c r="L5" s="21"/>
    </row>
    <row r="6" spans="1:12" s="23" customFormat="1" ht="79.5" customHeight="1" x14ac:dyDescent="0.35">
      <c r="A6" s="15" t="s">
        <v>49</v>
      </c>
      <c r="B6" s="15" t="s">
        <v>4</v>
      </c>
      <c r="C6" s="15" t="s">
        <v>3</v>
      </c>
      <c r="D6" s="15" t="s">
        <v>1</v>
      </c>
      <c r="E6" s="15" t="s">
        <v>0</v>
      </c>
      <c r="F6" s="15" t="s">
        <v>34</v>
      </c>
      <c r="G6" s="15" t="s">
        <v>35</v>
      </c>
      <c r="H6" s="15" t="s">
        <v>2</v>
      </c>
    </row>
    <row r="7" spans="1:12" s="23" customFormat="1" x14ac:dyDescent="0.35">
      <c r="A7" s="23">
        <v>1</v>
      </c>
      <c r="B7" s="24" t="s">
        <v>52</v>
      </c>
      <c r="C7" s="25" t="s">
        <v>59</v>
      </c>
      <c r="D7" s="25" t="s">
        <v>91</v>
      </c>
      <c r="E7" s="25"/>
      <c r="F7" s="26" t="s">
        <v>36</v>
      </c>
      <c r="G7" s="26" t="s">
        <v>36</v>
      </c>
      <c r="H7" s="23" t="s">
        <v>30</v>
      </c>
    </row>
    <row r="8" spans="1:12" s="23" customFormat="1" x14ac:dyDescent="0.35">
      <c r="A8" s="23">
        <v>2</v>
      </c>
      <c r="B8" s="24" t="s">
        <v>52</v>
      </c>
      <c r="C8" s="25" t="s">
        <v>60</v>
      </c>
      <c r="D8" s="25" t="s">
        <v>92</v>
      </c>
      <c r="E8" s="25"/>
      <c r="F8" s="26" t="s">
        <v>36</v>
      </c>
      <c r="G8" s="26" t="s">
        <v>36</v>
      </c>
      <c r="H8" s="25" t="s">
        <v>31</v>
      </c>
    </row>
    <row r="9" spans="1:12" s="23" customFormat="1" x14ac:dyDescent="0.35">
      <c r="A9" s="23">
        <v>3</v>
      </c>
      <c r="B9" s="24" t="s">
        <v>52</v>
      </c>
      <c r="C9" s="25" t="s">
        <v>61</v>
      </c>
      <c r="D9" s="25" t="s">
        <v>93</v>
      </c>
      <c r="E9" s="25" t="s">
        <v>123</v>
      </c>
      <c r="F9" s="27">
        <v>1</v>
      </c>
      <c r="G9" s="27">
        <v>2</v>
      </c>
      <c r="H9" s="25" t="s">
        <v>43</v>
      </c>
    </row>
    <row r="10" spans="1:12" s="23" customFormat="1" x14ac:dyDescent="0.35">
      <c r="A10" s="23">
        <v>4</v>
      </c>
      <c r="B10" s="24" t="s">
        <v>52</v>
      </c>
      <c r="C10" s="25" t="s">
        <v>62</v>
      </c>
      <c r="D10" s="25" t="s">
        <v>94</v>
      </c>
      <c r="E10" s="25" t="s">
        <v>124</v>
      </c>
      <c r="F10" s="27">
        <v>3</v>
      </c>
      <c r="G10" s="27">
        <v>12</v>
      </c>
      <c r="H10" s="25" t="s">
        <v>32</v>
      </c>
    </row>
    <row r="11" spans="1:12" s="23" customFormat="1" x14ac:dyDescent="0.35">
      <c r="A11" s="23">
        <v>5</v>
      </c>
      <c r="B11" s="24" t="s">
        <v>52</v>
      </c>
      <c r="C11" s="25" t="s">
        <v>63</v>
      </c>
      <c r="D11" s="25" t="s">
        <v>95</v>
      </c>
      <c r="E11" s="25" t="s">
        <v>124</v>
      </c>
      <c r="F11" s="27">
        <v>3</v>
      </c>
      <c r="G11" s="27">
        <v>12</v>
      </c>
      <c r="H11" s="25" t="s">
        <v>32</v>
      </c>
    </row>
    <row r="12" spans="1:12" s="23" customFormat="1" x14ac:dyDescent="0.35">
      <c r="A12" s="23">
        <v>6</v>
      </c>
      <c r="B12" s="24" t="s">
        <v>52</v>
      </c>
      <c r="C12" s="25" t="s">
        <v>64</v>
      </c>
      <c r="D12" s="25" t="s">
        <v>96</v>
      </c>
      <c r="E12" s="25" t="s">
        <v>124</v>
      </c>
      <c r="F12" s="27">
        <v>3</v>
      </c>
      <c r="G12" s="27">
        <v>12</v>
      </c>
      <c r="H12" s="23" t="s">
        <v>32</v>
      </c>
    </row>
    <row r="13" spans="1:12" s="23" customFormat="1" x14ac:dyDescent="0.35">
      <c r="A13" s="23">
        <v>7</v>
      </c>
      <c r="B13" s="24" t="s">
        <v>53</v>
      </c>
      <c r="C13" s="25" t="s">
        <v>65</v>
      </c>
      <c r="D13" s="25" t="s">
        <v>97</v>
      </c>
      <c r="E13" s="25" t="s">
        <v>125</v>
      </c>
      <c r="F13" s="27">
        <v>1</v>
      </c>
      <c r="G13" s="27">
        <v>1</v>
      </c>
      <c r="H13" s="23" t="s">
        <v>33</v>
      </c>
    </row>
    <row r="14" spans="1:12" s="23" customFormat="1" x14ac:dyDescent="0.35">
      <c r="A14" s="23">
        <v>8</v>
      </c>
      <c r="B14" s="24" t="s">
        <v>54</v>
      </c>
      <c r="C14" s="25" t="s">
        <v>66</v>
      </c>
      <c r="D14" s="25" t="s">
        <v>98</v>
      </c>
      <c r="E14" s="25" t="s">
        <v>125</v>
      </c>
      <c r="F14" s="27">
        <v>2</v>
      </c>
      <c r="G14" s="27">
        <v>2</v>
      </c>
      <c r="H14" s="23" t="s">
        <v>33</v>
      </c>
    </row>
    <row r="15" spans="1:12" s="23" customFormat="1" x14ac:dyDescent="0.35">
      <c r="A15" s="23">
        <v>9</v>
      </c>
      <c r="B15" s="24" t="s">
        <v>54</v>
      </c>
      <c r="C15" s="25" t="s">
        <v>67</v>
      </c>
      <c r="D15" s="25" t="s">
        <v>99</v>
      </c>
      <c r="E15" s="25" t="s">
        <v>126</v>
      </c>
      <c r="F15" s="26" t="s">
        <v>36</v>
      </c>
      <c r="G15" s="26" t="s">
        <v>36</v>
      </c>
      <c r="H15" s="23" t="s">
        <v>30</v>
      </c>
    </row>
    <row r="16" spans="1:12" s="23" customFormat="1" x14ac:dyDescent="0.35">
      <c r="A16" s="23">
        <v>10</v>
      </c>
      <c r="B16" s="24" t="s">
        <v>54</v>
      </c>
      <c r="C16" s="25" t="s">
        <v>68</v>
      </c>
      <c r="D16" s="25" t="s">
        <v>100</v>
      </c>
      <c r="E16" s="25" t="s">
        <v>127</v>
      </c>
      <c r="F16" s="26" t="s">
        <v>36</v>
      </c>
      <c r="G16" s="26" t="s">
        <v>36</v>
      </c>
      <c r="H16" s="23" t="s">
        <v>31</v>
      </c>
    </row>
    <row r="17" spans="1:8" s="23" customFormat="1" x14ac:dyDescent="0.35">
      <c r="A17" s="23">
        <v>11</v>
      </c>
      <c r="B17" s="24" t="s">
        <v>54</v>
      </c>
      <c r="C17" s="25" t="s">
        <v>69</v>
      </c>
      <c r="D17" s="25" t="s">
        <v>101</v>
      </c>
      <c r="E17" s="25" t="s">
        <v>37</v>
      </c>
      <c r="F17" s="27">
        <v>4</v>
      </c>
      <c r="G17" s="27">
        <v>8</v>
      </c>
      <c r="H17" s="23" t="s">
        <v>32</v>
      </c>
    </row>
    <row r="18" spans="1:8" s="23" customFormat="1" x14ac:dyDescent="0.35">
      <c r="A18" s="23">
        <v>12</v>
      </c>
      <c r="B18" s="24" t="s">
        <v>54</v>
      </c>
      <c r="C18" s="25" t="s">
        <v>70</v>
      </c>
      <c r="D18" s="25" t="s">
        <v>102</v>
      </c>
      <c r="E18" s="25" t="s">
        <v>38</v>
      </c>
      <c r="F18" s="27">
        <v>3</v>
      </c>
      <c r="G18" s="27">
        <v>6</v>
      </c>
      <c r="H18" s="23" t="s">
        <v>32</v>
      </c>
    </row>
    <row r="19" spans="1:8" s="23" customFormat="1" x14ac:dyDescent="0.35">
      <c r="A19" s="23">
        <v>13</v>
      </c>
      <c r="B19" s="24" t="s">
        <v>54</v>
      </c>
      <c r="C19" s="25" t="s">
        <v>71</v>
      </c>
      <c r="D19" s="25" t="s">
        <v>103</v>
      </c>
      <c r="E19" s="25" t="s">
        <v>39</v>
      </c>
      <c r="F19" s="27">
        <v>3</v>
      </c>
      <c r="G19" s="27">
        <v>5</v>
      </c>
      <c r="H19" s="23" t="s">
        <v>32</v>
      </c>
    </row>
    <row r="20" spans="1:8" s="23" customFormat="1" x14ac:dyDescent="0.35">
      <c r="A20" s="23">
        <v>14</v>
      </c>
      <c r="B20" s="24" t="s">
        <v>54</v>
      </c>
      <c r="C20" s="25" t="s">
        <v>72</v>
      </c>
      <c r="D20" s="25" t="s">
        <v>104</v>
      </c>
      <c r="E20" s="25" t="s">
        <v>128</v>
      </c>
      <c r="F20" s="27">
        <v>3</v>
      </c>
      <c r="G20" s="27">
        <v>4</v>
      </c>
      <c r="H20" s="23" t="s">
        <v>32</v>
      </c>
    </row>
    <row r="21" spans="1:8" s="23" customFormat="1" x14ac:dyDescent="0.35">
      <c r="A21" s="23">
        <v>15</v>
      </c>
      <c r="B21" s="24" t="s">
        <v>54</v>
      </c>
      <c r="C21" s="25" t="s">
        <v>73</v>
      </c>
      <c r="D21" s="25" t="s">
        <v>105</v>
      </c>
      <c r="E21" s="25" t="s">
        <v>40</v>
      </c>
      <c r="F21" s="27">
        <v>3</v>
      </c>
      <c r="G21" s="27">
        <v>8</v>
      </c>
      <c r="H21" s="23" t="s">
        <v>32</v>
      </c>
    </row>
    <row r="22" spans="1:8" s="23" customFormat="1" x14ac:dyDescent="0.35">
      <c r="A22" s="23">
        <v>16</v>
      </c>
      <c r="B22" s="24" t="s">
        <v>55</v>
      </c>
      <c r="C22" s="25" t="s">
        <v>74</v>
      </c>
      <c r="D22" s="25" t="s">
        <v>106</v>
      </c>
      <c r="E22" s="25" t="s">
        <v>129</v>
      </c>
      <c r="F22" s="27">
        <v>2</v>
      </c>
      <c r="G22" s="27">
        <v>2</v>
      </c>
      <c r="H22" s="23" t="s">
        <v>32</v>
      </c>
    </row>
    <row r="23" spans="1:8" s="23" customFormat="1" x14ac:dyDescent="0.35">
      <c r="A23" s="23">
        <v>17</v>
      </c>
      <c r="B23" s="24" t="s">
        <v>55</v>
      </c>
      <c r="C23" s="25" t="s">
        <v>75</v>
      </c>
      <c r="D23" s="25" t="s">
        <v>107</v>
      </c>
      <c r="E23" s="25" t="s">
        <v>130</v>
      </c>
      <c r="F23" s="27">
        <v>1</v>
      </c>
      <c r="G23" s="27">
        <v>2</v>
      </c>
      <c r="H23" s="23" t="s">
        <v>32</v>
      </c>
    </row>
    <row r="24" spans="1:8" s="23" customFormat="1" x14ac:dyDescent="0.35">
      <c r="A24" s="23">
        <v>18</v>
      </c>
      <c r="B24" s="24" t="s">
        <v>55</v>
      </c>
      <c r="C24" s="25" t="s">
        <v>76</v>
      </c>
      <c r="D24" s="25" t="s">
        <v>108</v>
      </c>
      <c r="E24" s="25" t="s">
        <v>131</v>
      </c>
      <c r="F24" s="27">
        <v>1</v>
      </c>
      <c r="G24" s="27">
        <v>2</v>
      </c>
      <c r="H24" s="23" t="s">
        <v>32</v>
      </c>
    </row>
    <row r="25" spans="1:8" s="23" customFormat="1" x14ac:dyDescent="0.35">
      <c r="A25" s="23">
        <v>19</v>
      </c>
      <c r="B25" s="24" t="s">
        <v>56</v>
      </c>
      <c r="C25" s="25" t="s">
        <v>77</v>
      </c>
      <c r="D25" s="25" t="s">
        <v>109</v>
      </c>
      <c r="E25" s="23" t="s">
        <v>132</v>
      </c>
      <c r="F25" s="27">
        <v>0</v>
      </c>
      <c r="G25" s="27">
        <v>0</v>
      </c>
      <c r="H25" s="23" t="s">
        <v>139</v>
      </c>
    </row>
    <row r="26" spans="1:8" s="23" customFormat="1" x14ac:dyDescent="0.35">
      <c r="A26" s="23">
        <v>20</v>
      </c>
      <c r="B26" s="24" t="s">
        <v>56</v>
      </c>
      <c r="C26" s="25" t="s">
        <v>78</v>
      </c>
      <c r="D26" s="25" t="s">
        <v>110</v>
      </c>
      <c r="E26" s="23" t="s">
        <v>133</v>
      </c>
      <c r="F26" s="27">
        <v>0</v>
      </c>
      <c r="G26" s="27">
        <v>0</v>
      </c>
      <c r="H26" s="23" t="s">
        <v>32</v>
      </c>
    </row>
    <row r="27" spans="1:8" s="23" customFormat="1" x14ac:dyDescent="0.35">
      <c r="A27" s="23">
        <v>21</v>
      </c>
      <c r="B27" s="24" t="s">
        <v>56</v>
      </c>
      <c r="C27" s="25" t="s">
        <v>79</v>
      </c>
      <c r="D27" s="25" t="s">
        <v>111</v>
      </c>
      <c r="E27" s="23" t="s">
        <v>134</v>
      </c>
      <c r="F27" s="27">
        <v>0</v>
      </c>
      <c r="G27" s="27">
        <v>0</v>
      </c>
      <c r="H27" s="23" t="s">
        <v>32</v>
      </c>
    </row>
    <row r="28" spans="1:8" s="23" customFormat="1" x14ac:dyDescent="0.35">
      <c r="A28" s="23">
        <v>22</v>
      </c>
      <c r="B28" s="24" t="s">
        <v>56</v>
      </c>
      <c r="C28" s="25" t="s">
        <v>80</v>
      </c>
      <c r="D28" s="25" t="s">
        <v>112</v>
      </c>
      <c r="E28" s="23" t="s">
        <v>135</v>
      </c>
      <c r="F28" s="27">
        <v>0</v>
      </c>
      <c r="G28" s="27">
        <v>0</v>
      </c>
      <c r="H28" s="23" t="s">
        <v>32</v>
      </c>
    </row>
    <row r="29" spans="1:8" s="23" customFormat="1" x14ac:dyDescent="0.35">
      <c r="A29" s="23">
        <v>23</v>
      </c>
      <c r="B29" s="24" t="s">
        <v>56</v>
      </c>
      <c r="C29" s="25" t="s">
        <v>81</v>
      </c>
      <c r="D29" s="25" t="s">
        <v>113</v>
      </c>
      <c r="E29" s="23" t="s">
        <v>136</v>
      </c>
      <c r="F29" s="27">
        <v>0</v>
      </c>
      <c r="G29" s="27">
        <v>0</v>
      </c>
      <c r="H29" s="23" t="s">
        <v>140</v>
      </c>
    </row>
    <row r="30" spans="1:8" s="23" customFormat="1" x14ac:dyDescent="0.35">
      <c r="A30" s="23">
        <v>24</v>
      </c>
      <c r="B30" s="24" t="s">
        <v>56</v>
      </c>
      <c r="C30" s="25" t="s">
        <v>82</v>
      </c>
      <c r="D30" s="25" t="s">
        <v>114</v>
      </c>
      <c r="E30" s="23" t="s">
        <v>137</v>
      </c>
      <c r="F30" s="27">
        <v>0</v>
      </c>
      <c r="G30" s="27">
        <v>0</v>
      </c>
      <c r="H30" s="23" t="s">
        <v>32</v>
      </c>
    </row>
    <row r="31" spans="1:8" s="23" customFormat="1" x14ac:dyDescent="0.35">
      <c r="A31" s="23">
        <v>25</v>
      </c>
      <c r="B31" s="24" t="s">
        <v>57</v>
      </c>
      <c r="C31" s="25" t="s">
        <v>83</v>
      </c>
      <c r="D31" s="25" t="s">
        <v>115</v>
      </c>
      <c r="E31" s="23" t="s">
        <v>125</v>
      </c>
      <c r="F31" s="27">
        <v>0</v>
      </c>
      <c r="G31" s="27">
        <v>0</v>
      </c>
      <c r="H31" s="23" t="s">
        <v>33</v>
      </c>
    </row>
    <row r="32" spans="1:8" s="23" customFormat="1" x14ac:dyDescent="0.35">
      <c r="A32" s="23">
        <v>26</v>
      </c>
      <c r="B32" s="24" t="s">
        <v>57</v>
      </c>
      <c r="C32" s="25" t="s">
        <v>84</v>
      </c>
      <c r="D32" s="25" t="s">
        <v>116</v>
      </c>
      <c r="E32" s="23" t="s">
        <v>138</v>
      </c>
      <c r="F32" s="27">
        <v>0</v>
      </c>
      <c r="G32" s="27">
        <v>0</v>
      </c>
      <c r="H32" s="23" t="s">
        <v>30</v>
      </c>
    </row>
    <row r="33" spans="1:8" s="23" customFormat="1" x14ac:dyDescent="0.35">
      <c r="A33" s="23">
        <v>27</v>
      </c>
      <c r="B33" s="24" t="s">
        <v>57</v>
      </c>
      <c r="C33" s="25" t="s">
        <v>85</v>
      </c>
      <c r="D33" s="25" t="s">
        <v>117</v>
      </c>
      <c r="E33" s="23" t="s">
        <v>127</v>
      </c>
      <c r="F33" s="27">
        <v>0</v>
      </c>
      <c r="G33" s="27">
        <v>0</v>
      </c>
      <c r="H33" s="23" t="s">
        <v>31</v>
      </c>
    </row>
    <row r="34" spans="1:8" s="23" customFormat="1" x14ac:dyDescent="0.35">
      <c r="A34" s="23">
        <v>28</v>
      </c>
      <c r="B34" s="24" t="s">
        <v>58</v>
      </c>
      <c r="C34" s="25" t="s">
        <v>86</v>
      </c>
      <c r="D34" s="23" t="s">
        <v>118</v>
      </c>
      <c r="E34" s="23" t="s">
        <v>37</v>
      </c>
      <c r="F34" s="27">
        <v>0</v>
      </c>
      <c r="G34" s="27">
        <v>0</v>
      </c>
      <c r="H34" s="23" t="s">
        <v>43</v>
      </c>
    </row>
    <row r="35" spans="1:8" s="23" customFormat="1" x14ac:dyDescent="0.35">
      <c r="A35" s="23">
        <v>29</v>
      </c>
      <c r="B35" s="24" t="s">
        <v>58</v>
      </c>
      <c r="C35" s="25" t="s">
        <v>87</v>
      </c>
      <c r="D35" s="23" t="s">
        <v>119</v>
      </c>
      <c r="E35" s="23" t="s">
        <v>38</v>
      </c>
      <c r="F35" s="27">
        <v>0</v>
      </c>
      <c r="G35" s="27">
        <v>0</v>
      </c>
      <c r="H35" s="23" t="s">
        <v>43</v>
      </c>
    </row>
    <row r="36" spans="1:8" s="23" customFormat="1" x14ac:dyDescent="0.35">
      <c r="A36" s="23">
        <v>30</v>
      </c>
      <c r="B36" s="24" t="s">
        <v>58</v>
      </c>
      <c r="C36" s="23" t="s">
        <v>88</v>
      </c>
      <c r="D36" s="25" t="s">
        <v>120</v>
      </c>
      <c r="E36" s="25" t="s">
        <v>39</v>
      </c>
      <c r="F36" s="27">
        <v>0</v>
      </c>
      <c r="G36" s="27">
        <v>0</v>
      </c>
      <c r="H36" s="23" t="s">
        <v>43</v>
      </c>
    </row>
    <row r="37" spans="1:8" s="23" customFormat="1" x14ac:dyDescent="0.35">
      <c r="A37" s="23">
        <v>31</v>
      </c>
      <c r="B37" s="24" t="s">
        <v>58</v>
      </c>
      <c r="C37" s="23" t="s">
        <v>89</v>
      </c>
      <c r="D37" s="23" t="s">
        <v>121</v>
      </c>
      <c r="E37" s="23" t="s">
        <v>128</v>
      </c>
      <c r="F37" s="27">
        <v>0</v>
      </c>
      <c r="G37" s="27">
        <v>0</v>
      </c>
      <c r="H37" s="23" t="s">
        <v>43</v>
      </c>
    </row>
    <row r="38" spans="1:8" s="23" customFormat="1" x14ac:dyDescent="0.35">
      <c r="A38" s="23">
        <v>32</v>
      </c>
      <c r="B38" s="24" t="s">
        <v>58</v>
      </c>
      <c r="C38" s="28" t="s">
        <v>90</v>
      </c>
      <c r="D38" s="28" t="s">
        <v>122</v>
      </c>
      <c r="E38" s="23" t="s">
        <v>40</v>
      </c>
      <c r="F38" s="27">
        <v>0</v>
      </c>
      <c r="G38" s="27">
        <v>0</v>
      </c>
      <c r="H38" s="23" t="s">
        <v>43</v>
      </c>
    </row>
    <row r="39" spans="1:8" s="23" customFormat="1" x14ac:dyDescent="0.35">
      <c r="A39" s="23">
        <v>33</v>
      </c>
      <c r="B39" s="24" t="s">
        <v>141</v>
      </c>
      <c r="C39" s="28" t="s">
        <v>142</v>
      </c>
      <c r="D39" s="28" t="s">
        <v>144</v>
      </c>
      <c r="E39" s="28" t="s">
        <v>130</v>
      </c>
      <c r="F39" s="27">
        <v>0</v>
      </c>
      <c r="G39" s="27">
        <v>0</v>
      </c>
      <c r="H39" s="23" t="s">
        <v>32</v>
      </c>
    </row>
    <row r="40" spans="1:8" x14ac:dyDescent="0.35">
      <c r="A40" s="29">
        <v>34</v>
      </c>
      <c r="B40" s="24" t="s">
        <v>141</v>
      </c>
      <c r="C40" s="28" t="s">
        <v>143</v>
      </c>
      <c r="D40" s="28" t="s">
        <v>145</v>
      </c>
      <c r="E40" s="28" t="s">
        <v>146</v>
      </c>
      <c r="F40" s="27">
        <v>0</v>
      </c>
      <c r="G40" s="27">
        <v>0</v>
      </c>
      <c r="H40" s="23" t="s">
        <v>32</v>
      </c>
    </row>
    <row r="41" spans="1:8" ht="14.5" customHeight="1" x14ac:dyDescent="0.35">
      <c r="A41" s="31" t="s">
        <v>147</v>
      </c>
      <c r="B41" s="31"/>
      <c r="C41" s="31"/>
      <c r="D41" s="31"/>
      <c r="E41" s="41" t="s">
        <v>50</v>
      </c>
      <c r="F41" s="41">
        <f>SUM(F7:F39)</f>
        <v>33</v>
      </c>
      <c r="G41" s="41">
        <f>SUM(G7:G39)</f>
        <v>78</v>
      </c>
    </row>
    <row r="42" spans="1:8" ht="105.5" hidden="1" customHeight="1" x14ac:dyDescent="0.35">
      <c r="A42" s="40"/>
      <c r="B42" s="40"/>
      <c r="C42" s="40"/>
      <c r="D42" s="40"/>
      <c r="E42" s="39"/>
      <c r="F42" s="32"/>
      <c r="G42" s="32"/>
    </row>
    <row r="43" spans="1:8" x14ac:dyDescent="0.35">
      <c r="A43" s="40"/>
      <c r="B43" s="40"/>
      <c r="C43" s="40"/>
      <c r="D43" s="40"/>
      <c r="E43" s="39"/>
      <c r="F43" s="33" t="s">
        <v>44</v>
      </c>
      <c r="G43" s="33" t="s">
        <v>42</v>
      </c>
    </row>
    <row r="44" spans="1:8" x14ac:dyDescent="0.35">
      <c r="A44" s="40"/>
      <c r="B44" s="40"/>
      <c r="C44" s="40"/>
      <c r="D44" s="40"/>
      <c r="E44" s="39"/>
      <c r="F44" s="34">
        <f>SUM(F10,F11,F12,F17,F18,F19,F20,F21,F22,F23,F24,F25,F26,F27,F28,F29,F30)</f>
        <v>29</v>
      </c>
      <c r="G44" s="34">
        <f>SUM(G10,G11,G12,G17,G18,G19,G20,G21,G22,G23,G24,G25,G26,G27,G28,G29,G30)</f>
        <v>73</v>
      </c>
    </row>
    <row r="45" spans="1:8" x14ac:dyDescent="0.35">
      <c r="A45" s="40"/>
      <c r="B45" s="40"/>
      <c r="C45" s="40"/>
      <c r="D45" s="40"/>
      <c r="E45" s="39"/>
      <c r="F45" s="35"/>
      <c r="G45" s="35"/>
    </row>
    <row r="46" spans="1:8" x14ac:dyDescent="0.35">
      <c r="A46" s="40"/>
      <c r="B46" s="40"/>
      <c r="C46" s="40"/>
      <c r="D46" s="40"/>
      <c r="E46" s="39"/>
      <c r="F46" s="36"/>
      <c r="G46" s="36"/>
    </row>
    <row r="47" spans="1:8" x14ac:dyDescent="0.35">
      <c r="A47" s="40"/>
      <c r="B47" s="40"/>
      <c r="C47" s="40"/>
      <c r="D47" s="40"/>
      <c r="E47" s="39"/>
      <c r="F47" s="37" t="s">
        <v>45</v>
      </c>
      <c r="G47" s="37" t="s">
        <v>41</v>
      </c>
    </row>
    <row r="48" spans="1:8" ht="36.5" customHeight="1" x14ac:dyDescent="0.35">
      <c r="A48" s="40"/>
      <c r="B48" s="40"/>
      <c r="C48" s="40"/>
      <c r="D48" s="40"/>
      <c r="E48" s="39"/>
      <c r="F48" s="34">
        <f>SUM(F9,F13,F14,F31,,F34,F35,F36,F37,F38)</f>
        <v>4</v>
      </c>
      <c r="G48" s="34">
        <f>SUM(G9,G13,G14,G31,G34,G35,G36,G37,G38)</f>
        <v>5</v>
      </c>
    </row>
    <row r="49" spans="1:7" ht="2.5" customHeight="1" x14ac:dyDescent="0.35">
      <c r="A49" s="39"/>
      <c r="B49" s="39"/>
      <c r="C49" s="39"/>
      <c r="D49" s="39"/>
      <c r="E49" s="39"/>
      <c r="F49" s="36"/>
      <c r="G49" s="36"/>
    </row>
    <row r="50" spans="1:7" x14ac:dyDescent="0.35"/>
  </sheetData>
  <mergeCells count="6">
    <mergeCell ref="A1:H1"/>
    <mergeCell ref="F48:F49"/>
    <mergeCell ref="G48:G49"/>
    <mergeCell ref="F44:F46"/>
    <mergeCell ref="G44:G46"/>
    <mergeCell ref="A41:D48"/>
  </mergeCells>
  <phoneticPr fontId="1" type="noConversion"/>
  <dataValidations count="1">
    <dataValidation type="textLength" allowBlank="1" showInputMessage="1" showErrorMessage="1" sqref="D34 E8:E14 F9:G12 D29 F42:G44 E17:E38 C6:H6 F47:G48 F41:G41 H8:H14 H42:H49 D37:D38 H21:H40 F50:H1048576" xr:uid="{CC14AFDB-ADE0-40C4-85DB-53E53739135A}">
      <formula1>1</formula1>
      <formula2>750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32" fitToHeight="0" orientation="portrait" horizontalDpi="4294967294" verticalDpi="4294967294" r:id="rId1"/>
  <headerFooter>
    <oddFooter>&amp;L&amp;P de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476D2EB-CC8D-4780-A993-91A35F6BCC74}">
          <x14:formula1>
            <xm:f>'Catálogo de datos'!$A$6:$A$19</xm:f>
          </x14:formula1>
          <xm:sqref>B6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C60F175F-C726-44A9-9888-2692BDEC72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89E36F-9EAF-42D0-AF62-7FCAF0AC01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0AE352-E41D-4619-A356-FE54AD10C126}">
  <ds:schemaRefs>
    <ds:schemaRef ds:uri="http://purl.org/dc/elements/1.1/"/>
    <ds:schemaRef ds:uri="http://purl.org/dc/dcmitype/"/>
    <ds:schemaRef ds:uri="27f62114-d54c-460e-b0f6-6c60c68f4387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Catálogo de datos</vt:lpstr>
      <vt:lpstr>CI_Auditorías y revisiones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Danae Fabiola Salazar Gutiérrez</dc:creator>
  <cp:lastModifiedBy>José Francisco Olivares Rodríguez</cp:lastModifiedBy>
  <cp:lastPrinted>2023-10-05T19:12:57Z</cp:lastPrinted>
  <dcterms:created xsi:type="dcterms:W3CDTF">2019-05-07T21:50:27Z</dcterms:created>
  <dcterms:modified xsi:type="dcterms:W3CDTF">2025-10-14T23:23:30Z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